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Necker\Unterricht\KEP\Unterricht\F12\Referate\"/>
    </mc:Choice>
  </mc:AlternateContent>
  <bookViews>
    <workbookView xWindow="0" yWindow="0" windowWidth="20730" windowHeight="9410" activeTab="2"/>
  </bookViews>
  <sheets>
    <sheet name="Deutsch" sheetId="5" r:id="rId1"/>
    <sheet name="KEP-Prozesse" sheetId="6" r:id="rId2"/>
    <sheet name="Datenverarbeitung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7" l="1"/>
  <c r="F18" i="7" s="1"/>
  <c r="G17" i="7"/>
  <c r="G18" i="7" s="1"/>
  <c r="H17" i="7"/>
  <c r="H18" i="7" s="1"/>
  <c r="I17" i="7"/>
  <c r="I18" i="7" s="1"/>
  <c r="J17" i="7"/>
  <c r="J18" i="7" s="1"/>
  <c r="I18" i="5"/>
  <c r="E18" i="6"/>
  <c r="E17" i="7"/>
  <c r="E18" i="7" s="1"/>
  <c r="C17" i="7"/>
  <c r="D17" i="7"/>
  <c r="D18" i="7" s="1"/>
  <c r="D18" i="6"/>
  <c r="D17" i="5"/>
  <c r="D18" i="5" s="1"/>
  <c r="E17" i="5"/>
  <c r="E18" i="5" s="1"/>
  <c r="F17" i="5"/>
  <c r="F18" i="5" s="1"/>
  <c r="G17" i="5"/>
  <c r="G18" i="5" s="1"/>
  <c r="H17" i="5"/>
  <c r="H18" i="5" s="1"/>
  <c r="I17" i="5"/>
  <c r="D17" i="6"/>
  <c r="E17" i="6"/>
  <c r="F17" i="6"/>
  <c r="F18" i="6" s="1"/>
  <c r="G17" i="6"/>
  <c r="G18" i="6" s="1"/>
  <c r="H17" i="6"/>
  <c r="H18" i="6" s="1"/>
  <c r="B17" i="7"/>
  <c r="C24" i="7" s="1"/>
  <c r="B25" i="7" s="1"/>
  <c r="B17" i="6"/>
  <c r="B17" i="5"/>
  <c r="C25" i="7" l="1"/>
  <c r="B26" i="7" s="1"/>
  <c r="C22" i="7"/>
  <c r="B23" i="7" s="1"/>
  <c r="C26" i="7"/>
  <c r="B27" i="7" s="1"/>
  <c r="C23" i="7"/>
  <c r="B24" i="7" s="1"/>
  <c r="B22" i="7"/>
</calcChain>
</file>

<file path=xl/sharedStrings.xml><?xml version="1.0" encoding="utf-8"?>
<sst xmlns="http://schemas.openxmlformats.org/spreadsheetml/2006/main" count="45" uniqueCount="33">
  <si>
    <t>Rechtschreibung</t>
  </si>
  <si>
    <t>Betonung</t>
  </si>
  <si>
    <t>Geschwindigkeit</t>
  </si>
  <si>
    <t>Schnitt</t>
  </si>
  <si>
    <t>Passung</t>
  </si>
  <si>
    <t>Gesamtwirkung</t>
  </si>
  <si>
    <t>Summe</t>
  </si>
  <si>
    <t>Note</t>
  </si>
  <si>
    <t>Verständlichkeit</t>
  </si>
  <si>
    <t>Handout</t>
  </si>
  <si>
    <t>Layout</t>
  </si>
  <si>
    <t>Video-Vertonung</t>
  </si>
  <si>
    <t>Punkte max.</t>
  </si>
  <si>
    <t>Roter Faden</t>
  </si>
  <si>
    <t>Quellenangaben</t>
  </si>
  <si>
    <t>Keine überflüssigen Inhalte</t>
  </si>
  <si>
    <t>Rechtzeitige Abgabe</t>
  </si>
  <si>
    <t>Vollständigkeit (Fall)</t>
  </si>
  <si>
    <t>Inhalt</t>
  </si>
  <si>
    <t>Erklärvideo</t>
  </si>
  <si>
    <t>Leserlichkeit / Kontrast</t>
  </si>
  <si>
    <t>Anordnung</t>
  </si>
  <si>
    <t>Einheitlichkeit</t>
  </si>
  <si>
    <t>Gliederung, Anfang, Schluss</t>
  </si>
  <si>
    <t>Animationen</t>
  </si>
  <si>
    <t>Abwechslung (Grafiken)</t>
  </si>
  <si>
    <t>Stichworte</t>
  </si>
  <si>
    <t>Noten</t>
  </si>
  <si>
    <t>Satzbau</t>
  </si>
  <si>
    <t>Fachliche Richtigkeit / Klarheit</t>
  </si>
  <si>
    <t>Name1</t>
  </si>
  <si>
    <t>Name2</t>
  </si>
  <si>
    <t>Anmerkungen: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</si>
</sst>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E20" sqref="E20:H22"/>
    </sheetView>
  </sheetViews>
  <sheetFormatPr baseColWidth="10" defaultRowHeight="14.5" x14ac:dyDescent="0.35"/>
  <cols>
    <col min="1" max="1" width="21" customWidth="1"/>
    <col min="3" max="3" width="4.36328125" customWidth="1"/>
    <col min="4" max="4" width="17.7265625" customWidth="1"/>
    <col min="5" max="5" width="16" customWidth="1"/>
    <col min="6" max="7" width="13.81640625" customWidth="1"/>
    <col min="8" max="8" width="14.54296875" customWidth="1"/>
  </cols>
  <sheetData>
    <row r="1" spans="1:8" x14ac:dyDescent="0.35">
      <c r="D1" s="3" t="s">
        <v>30</v>
      </c>
      <c r="E1" s="3" t="s">
        <v>31</v>
      </c>
      <c r="F1" s="3"/>
      <c r="G1" s="3"/>
      <c r="H1" s="3"/>
    </row>
    <row r="2" spans="1:8" x14ac:dyDescent="0.35">
      <c r="A2" s="1" t="s">
        <v>9</v>
      </c>
      <c r="B2" t="s">
        <v>12</v>
      </c>
    </row>
    <row r="3" spans="1:8" x14ac:dyDescent="0.35">
      <c r="A3" t="s">
        <v>0</v>
      </c>
      <c r="B3">
        <v>3</v>
      </c>
    </row>
    <row r="4" spans="1:8" x14ac:dyDescent="0.35">
      <c r="A4" t="s">
        <v>28</v>
      </c>
      <c r="B4">
        <v>3</v>
      </c>
    </row>
    <row r="5" spans="1:8" x14ac:dyDescent="0.35">
      <c r="A5" t="s">
        <v>10</v>
      </c>
      <c r="B5">
        <v>3</v>
      </c>
    </row>
    <row r="8" spans="1:8" x14ac:dyDescent="0.35">
      <c r="A8" s="1" t="s">
        <v>11</v>
      </c>
    </row>
    <row r="9" spans="1:8" x14ac:dyDescent="0.35">
      <c r="A9" t="s">
        <v>1</v>
      </c>
      <c r="B9">
        <v>3</v>
      </c>
    </row>
    <row r="10" spans="1:8" x14ac:dyDescent="0.35">
      <c r="A10" t="s">
        <v>2</v>
      </c>
      <c r="B10">
        <v>3</v>
      </c>
    </row>
    <row r="11" spans="1:8" x14ac:dyDescent="0.35">
      <c r="A11" t="s">
        <v>8</v>
      </c>
      <c r="B11">
        <v>3</v>
      </c>
    </row>
    <row r="12" spans="1:8" x14ac:dyDescent="0.35">
      <c r="A12" s="2" t="s">
        <v>28</v>
      </c>
      <c r="B12">
        <v>3</v>
      </c>
    </row>
    <row r="17" spans="1:9" x14ac:dyDescent="0.35">
      <c r="A17" s="1" t="s">
        <v>6</v>
      </c>
      <c r="B17">
        <f>SUM(B3:B16)</f>
        <v>21</v>
      </c>
      <c r="D17">
        <f t="shared" ref="D17:I17" si="0">SUM(D3:D16)</f>
        <v>0</v>
      </c>
      <c r="E17">
        <f t="shared" si="0"/>
        <v>0</v>
      </c>
      <c r="F17">
        <f t="shared" si="0"/>
        <v>0</v>
      </c>
      <c r="G17">
        <f t="shared" si="0"/>
        <v>0</v>
      </c>
      <c r="H17">
        <f t="shared" si="0"/>
        <v>0</v>
      </c>
      <c r="I17">
        <f t="shared" si="0"/>
        <v>0</v>
      </c>
    </row>
    <row r="18" spans="1:9" x14ac:dyDescent="0.35">
      <c r="A18" s="1" t="s">
        <v>7</v>
      </c>
      <c r="D18">
        <f>IF((D17/$B$17)&gt;=0.92,1,IF((D17/$B$17)&gt;=0.81,2,IF((D17/$B$17)&gt;=0.67,3,IF((D17/$B$17)&gt;=0.5,4,IF((D17/$B$17)&gt;=0.3,5,6)))))</f>
        <v>6</v>
      </c>
      <c r="E18">
        <f>IF((E17/$B$17)&gt;=0.92,1,IF((E17/$B$17)&gt;=0.81,2,IF((E17/$B$17)&gt;=0.67,3,IF((E17/$B$17)&gt;=0.5,4,IF((E17/$B$17)&gt;=0.3,5,6)))))</f>
        <v>6</v>
      </c>
      <c r="F18">
        <f t="shared" ref="F18:I18" si="1">IF((F17/$B$17)&gt;=0.92,1,IF((F17/$B$17)&gt;=0.81,2,IF((F17/$B$17)&gt;=0.67,3,IF((F17/$B$17)&gt;=0.5,4,IF((F17/$B$17)&gt;=0.3,5,6)))))</f>
        <v>6</v>
      </c>
      <c r="G18">
        <f t="shared" si="1"/>
        <v>6</v>
      </c>
      <c r="H18">
        <f t="shared" si="1"/>
        <v>6</v>
      </c>
      <c r="I18">
        <f t="shared" si="1"/>
        <v>6</v>
      </c>
    </row>
    <row r="20" spans="1:9" x14ac:dyDescent="0.35">
      <c r="A20" t="s">
        <v>32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opLeftCell="A14" workbookViewId="0">
      <selection activeCell="D18" sqref="D18"/>
    </sheetView>
  </sheetViews>
  <sheetFormatPr baseColWidth="10" defaultRowHeight="14.5" x14ac:dyDescent="0.35"/>
  <cols>
    <col min="1" max="1" width="28.26953125" customWidth="1"/>
    <col min="3" max="3" width="3.81640625" customWidth="1"/>
    <col min="4" max="4" width="17.1796875" customWidth="1"/>
    <col min="5" max="5" width="21.81640625" customWidth="1"/>
    <col min="6" max="6" width="22.7265625" customWidth="1"/>
    <col min="7" max="7" width="17.81640625" customWidth="1"/>
    <col min="8" max="8" width="16.08984375" customWidth="1"/>
  </cols>
  <sheetData>
    <row r="1" spans="1:8" x14ac:dyDescent="0.35">
      <c r="D1" s="3" t="s">
        <v>30</v>
      </c>
      <c r="E1" s="3" t="s">
        <v>31</v>
      </c>
      <c r="F1" s="3"/>
      <c r="G1" s="3"/>
      <c r="H1" s="3"/>
    </row>
    <row r="2" spans="1:8" x14ac:dyDescent="0.35">
      <c r="A2" s="1" t="s">
        <v>18</v>
      </c>
      <c r="B2" t="s">
        <v>12</v>
      </c>
    </row>
    <row r="3" spans="1:8" x14ac:dyDescent="0.35">
      <c r="A3" t="s">
        <v>17</v>
      </c>
      <c r="B3">
        <v>7</v>
      </c>
    </row>
    <row r="4" spans="1:8" x14ac:dyDescent="0.35">
      <c r="A4" t="s">
        <v>29</v>
      </c>
      <c r="B4">
        <v>7</v>
      </c>
    </row>
    <row r="5" spans="1:8" x14ac:dyDescent="0.35">
      <c r="A5" t="s">
        <v>13</v>
      </c>
      <c r="B5">
        <v>3</v>
      </c>
    </row>
    <row r="6" spans="1:8" x14ac:dyDescent="0.35">
      <c r="A6" t="s">
        <v>14</v>
      </c>
      <c r="B6">
        <v>3</v>
      </c>
    </row>
    <row r="7" spans="1:8" x14ac:dyDescent="0.35">
      <c r="A7" s="2" t="s">
        <v>15</v>
      </c>
      <c r="B7">
        <v>2</v>
      </c>
    </row>
    <row r="8" spans="1:8" x14ac:dyDescent="0.35">
      <c r="A8" t="s">
        <v>16</v>
      </c>
      <c r="B8">
        <v>2</v>
      </c>
    </row>
    <row r="11" spans="1:8" x14ac:dyDescent="0.35">
      <c r="A11" s="1"/>
    </row>
    <row r="14" spans="1:8" x14ac:dyDescent="0.35">
      <c r="A14" s="1"/>
    </row>
    <row r="17" spans="1:8" x14ac:dyDescent="0.35">
      <c r="A17" s="1" t="s">
        <v>6</v>
      </c>
      <c r="B17">
        <f>SUM(B3:B16)</f>
        <v>24</v>
      </c>
      <c r="D17">
        <f t="shared" ref="D17:H17" si="0">SUM(D3:D16)</f>
        <v>0</v>
      </c>
      <c r="E17">
        <f t="shared" si="0"/>
        <v>0</v>
      </c>
      <c r="F17">
        <f t="shared" si="0"/>
        <v>0</v>
      </c>
      <c r="G17">
        <f t="shared" si="0"/>
        <v>0</v>
      </c>
      <c r="H17">
        <f t="shared" si="0"/>
        <v>0</v>
      </c>
    </row>
    <row r="18" spans="1:8" x14ac:dyDescent="0.35">
      <c r="A18" s="1" t="s">
        <v>7</v>
      </c>
      <c r="D18">
        <f>IF((D17/$B$17)&gt;=0.92,1,IF((D17/$B$17)&gt;=0.81,2,IF((D17/$B$17)&gt;=0.67,3,IF((D17/$B$17)&gt;=0.5,4,IF((D17/$B$17)&gt;=0.3,5,6)))))</f>
        <v>6</v>
      </c>
      <c r="E18">
        <f t="shared" ref="E18:H18" si="1">IF((E17/$B$17)&gt;=0.92,1,IF((E17/$B$17)&gt;=0.81,2,IF((E17/$B$17)&gt;=0.67,3,IF((E17/$B$17)&gt;=0.5,4,IF((E17/$B$17)&gt;=0.3,5,6)))))</f>
        <v>6</v>
      </c>
      <c r="F18">
        <f t="shared" si="1"/>
        <v>6</v>
      </c>
      <c r="G18">
        <f t="shared" si="1"/>
        <v>6</v>
      </c>
      <c r="H18">
        <f t="shared" si="1"/>
        <v>6</v>
      </c>
    </row>
    <row r="20" spans="1:8" x14ac:dyDescent="0.35">
      <c r="A20" t="s">
        <v>32</v>
      </c>
    </row>
  </sheetData>
  <pageMargins left="0.7" right="0.7" top="0.78740157499999996" bottom="0.78740157499999996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E20" sqref="E20:H21"/>
    </sheetView>
  </sheetViews>
  <sheetFormatPr baseColWidth="10" defaultRowHeight="14.5" x14ac:dyDescent="0.35"/>
  <cols>
    <col min="1" max="1" width="24.453125" customWidth="1"/>
    <col min="3" max="3" width="3.36328125" customWidth="1"/>
    <col min="4" max="4" width="14.6328125" customWidth="1"/>
    <col min="5" max="5" width="16.6328125" customWidth="1"/>
    <col min="6" max="6" width="15.90625" customWidth="1"/>
    <col min="7" max="7" width="13" customWidth="1"/>
    <col min="8" max="8" width="14.1796875" customWidth="1"/>
  </cols>
  <sheetData>
    <row r="1" spans="1:8" x14ac:dyDescent="0.35">
      <c r="D1" s="3" t="s">
        <v>30</v>
      </c>
      <c r="E1" s="3" t="s">
        <v>31</v>
      </c>
      <c r="F1" s="3"/>
      <c r="G1" s="3"/>
      <c r="H1" s="3"/>
    </row>
    <row r="2" spans="1:8" x14ac:dyDescent="0.35">
      <c r="A2" s="1" t="s">
        <v>19</v>
      </c>
      <c r="B2" s="1" t="s">
        <v>12</v>
      </c>
    </row>
    <row r="3" spans="1:8" x14ac:dyDescent="0.35">
      <c r="A3" t="s">
        <v>20</v>
      </c>
      <c r="B3">
        <v>3</v>
      </c>
    </row>
    <row r="4" spans="1:8" x14ac:dyDescent="0.35">
      <c r="A4" t="s">
        <v>21</v>
      </c>
      <c r="B4">
        <v>3</v>
      </c>
    </row>
    <row r="5" spans="1:8" x14ac:dyDescent="0.35">
      <c r="A5" t="s">
        <v>22</v>
      </c>
      <c r="B5">
        <v>3</v>
      </c>
    </row>
    <row r="6" spans="1:8" x14ac:dyDescent="0.35">
      <c r="A6" t="s">
        <v>23</v>
      </c>
      <c r="B6">
        <v>3</v>
      </c>
    </row>
    <row r="7" spans="1:8" x14ac:dyDescent="0.35">
      <c r="A7" s="2" t="s">
        <v>24</v>
      </c>
      <c r="B7">
        <v>3</v>
      </c>
    </row>
    <row r="8" spans="1:8" x14ac:dyDescent="0.35">
      <c r="A8" t="s">
        <v>25</v>
      </c>
      <c r="B8">
        <v>3</v>
      </c>
    </row>
    <row r="9" spans="1:8" x14ac:dyDescent="0.35">
      <c r="A9" t="s">
        <v>26</v>
      </c>
      <c r="B9">
        <v>3</v>
      </c>
    </row>
    <row r="11" spans="1:8" x14ac:dyDescent="0.35">
      <c r="A11" s="1" t="s">
        <v>3</v>
      </c>
    </row>
    <row r="12" spans="1:8" x14ac:dyDescent="0.35">
      <c r="A12" t="s">
        <v>4</v>
      </c>
      <c r="B12">
        <v>3</v>
      </c>
    </row>
    <row r="13" spans="1:8" x14ac:dyDescent="0.35">
      <c r="A13" t="s">
        <v>5</v>
      </c>
      <c r="B13">
        <v>3</v>
      </c>
    </row>
    <row r="14" spans="1:8" x14ac:dyDescent="0.35">
      <c r="A14" s="1"/>
    </row>
    <row r="17" spans="1:10" x14ac:dyDescent="0.35">
      <c r="A17" s="1" t="s">
        <v>6</v>
      </c>
      <c r="B17">
        <f>SUM(B3:B16)</f>
        <v>27</v>
      </c>
      <c r="C17">
        <f t="shared" ref="C17:E17" si="0">SUM(C3:C16)</f>
        <v>0</v>
      </c>
      <c r="D17">
        <f t="shared" si="0"/>
        <v>0</v>
      </c>
      <c r="E17">
        <f t="shared" si="0"/>
        <v>0</v>
      </c>
      <c r="F17">
        <f t="shared" ref="F17" si="1">SUM(F3:F16)</f>
        <v>0</v>
      </c>
      <c r="G17">
        <f t="shared" ref="G17" si="2">SUM(G3:G16)</f>
        <v>0</v>
      </c>
      <c r="H17">
        <f t="shared" ref="H17" si="3">SUM(H3:H16)</f>
        <v>0</v>
      </c>
      <c r="I17">
        <f t="shared" ref="I17" si="4">SUM(I3:I16)</f>
        <v>0</v>
      </c>
      <c r="J17">
        <f t="shared" ref="J17" si="5">SUM(J3:J16)</f>
        <v>0</v>
      </c>
    </row>
    <row r="18" spans="1:10" x14ac:dyDescent="0.35">
      <c r="A18" s="1" t="s">
        <v>7</v>
      </c>
      <c r="D18">
        <f>IF((D17/$B$17)&gt;=0.92,1,IF((D17/$B$17)&gt;=0.81,2,IF((D17/$B$17)&gt;=0.67,3,IF((D17/$B$17)&gt;=0.5,4,IF((D17/$B$17)&gt;=0.3,5,6)))))</f>
        <v>6</v>
      </c>
      <c r="E18">
        <f>IF((E17/$B$17)&gt;=0.92,1,IF((E17/$B$17)&gt;=0.81,2,IF((E17/$B$17)&gt;=0.67,3,IF((E17/$B$17)&gt;=0.5,4,IF((E17/$B$17)&gt;=0.3,5,6)))))</f>
        <v>6</v>
      </c>
      <c r="F18">
        <f t="shared" ref="F18:J18" si="6">IF((F17/$B$17)&gt;=0.92,1,IF((F17/$B$17)&gt;=0.81,2,IF((F17/$B$17)&gt;=0.67,3,IF((F17/$B$17)&gt;=0.5,4,IF((F17/$B$17)&gt;=0.3,5,6)))))</f>
        <v>6</v>
      </c>
      <c r="G18">
        <f t="shared" si="6"/>
        <v>6</v>
      </c>
      <c r="H18">
        <f t="shared" si="6"/>
        <v>6</v>
      </c>
      <c r="I18">
        <f t="shared" si="6"/>
        <v>6</v>
      </c>
      <c r="J18">
        <f t="shared" si="6"/>
        <v>6</v>
      </c>
    </row>
    <row r="21" spans="1:10" x14ac:dyDescent="0.35">
      <c r="A21" t="s">
        <v>27</v>
      </c>
    </row>
    <row r="22" spans="1:10" x14ac:dyDescent="0.35">
      <c r="B22">
        <f>B17</f>
        <v>27</v>
      </c>
      <c r="C22">
        <f>ROUNDDOWN(B17*0.92,2)</f>
        <v>24.84</v>
      </c>
    </row>
    <row r="23" spans="1:10" x14ac:dyDescent="0.35">
      <c r="B23">
        <f>ROUNDDOWN(C22,0)</f>
        <v>24</v>
      </c>
      <c r="C23">
        <f>B17*0.81</f>
        <v>21.87</v>
      </c>
    </row>
    <row r="24" spans="1:10" x14ac:dyDescent="0.35">
      <c r="B24">
        <f>ROUNDDOWN(C23,0)</f>
        <v>21</v>
      </c>
      <c r="C24">
        <f>B17*0.67</f>
        <v>18.09</v>
      </c>
    </row>
    <row r="25" spans="1:10" x14ac:dyDescent="0.35">
      <c r="B25">
        <f>ROUNDDOWN(C24,0)</f>
        <v>18</v>
      </c>
      <c r="C25">
        <f>B17*0.5</f>
        <v>13.5</v>
      </c>
    </row>
    <row r="26" spans="1:10" x14ac:dyDescent="0.35">
      <c r="B26">
        <f>ROUNDDOWN(C25,0)</f>
        <v>13</v>
      </c>
      <c r="C26">
        <f>B17*0.3</f>
        <v>8.1</v>
      </c>
    </row>
    <row r="27" spans="1:10" x14ac:dyDescent="0.35">
      <c r="B27">
        <f>ROUNDDOWN(C26,0)</f>
        <v>8</v>
      </c>
      <c r="C27"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Deutsch</vt:lpstr>
      <vt:lpstr>KEP-Prozesse</vt:lpstr>
      <vt:lpstr>Datenverarbeitung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 Necker</cp:lastModifiedBy>
  <cp:lastPrinted>2024-12-06T07:18:08Z</cp:lastPrinted>
  <dcterms:created xsi:type="dcterms:W3CDTF">2015-11-19T19:42:53Z</dcterms:created>
  <dcterms:modified xsi:type="dcterms:W3CDTF">2025-06-24T19:06:36Z</dcterms:modified>
</cp:coreProperties>
</file>